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340" activeTab="0"/>
  </bookViews>
  <sheets>
    <sheet name="Bieu 3" sheetId="1" r:id="rId1"/>
    <sheet name="Bieu 9" sheetId="2" r:id="rId2"/>
  </sheets>
  <definedNames/>
  <calcPr fullCalcOnLoad="1"/>
</workbook>
</file>

<file path=xl/sharedStrings.xml><?xml version="1.0" encoding="utf-8"?>
<sst xmlns="http://schemas.openxmlformats.org/spreadsheetml/2006/main" count="132" uniqueCount="115">
  <si>
    <t>Sè TT</t>
  </si>
  <si>
    <t>A</t>
  </si>
  <si>
    <t>I</t>
  </si>
  <si>
    <t>II</t>
  </si>
  <si>
    <t>III</t>
  </si>
  <si>
    <t>B</t>
  </si>
  <si>
    <t>Thñ tr­ëng ®¬n vÞ</t>
  </si>
  <si>
    <t>N«i dung</t>
  </si>
  <si>
    <t xml:space="preserve"> Sè tiÒn</t>
  </si>
  <si>
    <t xml:space="preserve"> Ghi chó</t>
  </si>
  <si>
    <t>§¬n vÞ tÝnh:  ®ång</t>
  </si>
  <si>
    <t>Tổng số tiền huy động được</t>
  </si>
  <si>
    <t>Của các tổ chức</t>
  </si>
  <si>
    <t>Của các cá nhân ( Phụ huynh đóng góp)</t>
  </si>
  <si>
    <t>Qũy nước uống</t>
  </si>
  <si>
    <t>Quỹ vệ sinh</t>
  </si>
  <si>
    <t>Sử dụng số tiền huy động được</t>
  </si>
  <si>
    <t>Quỹ nước uống</t>
  </si>
  <si>
    <t>Số tiền huy động được còn dư</t>
  </si>
  <si>
    <t>CỘNG HÒA XÃ HỘI CHỦ NGHĨA VIỆT NAM</t>
  </si>
  <si>
    <t>THÔNG BÁO</t>
  </si>
  <si>
    <t>( Dùng cho đơn vị dự toán trực tiếp sử dụng kinh phí NSNN)</t>
  </si>
  <si>
    <t>Đơn vị tính:  đồng</t>
  </si>
  <si>
    <t>Số TT</t>
  </si>
  <si>
    <t>Chỉ tiêu</t>
  </si>
  <si>
    <t xml:space="preserve"> Số liệu báo cáo quyết toán</t>
  </si>
  <si>
    <t xml:space="preserve"> Số liệu quyết toán được duyệt</t>
  </si>
  <si>
    <t>Quyết toán thu</t>
  </si>
  <si>
    <t>Tổng số thu</t>
  </si>
  <si>
    <t>Thu phí, lệ phí</t>
  </si>
  <si>
    <t xml:space="preserve">Thu học phí </t>
  </si>
  <si>
    <t>Thu hoạt động SX, cung ứng dịch vụ</t>
  </si>
  <si>
    <t>( Chi tiết theo từng lại hình SX, dịch vụ)</t>
  </si>
  <si>
    <t>Thu viện trợ( chi tiết theo từng dự án)</t>
  </si>
  <si>
    <t>Thu sự nghiệp khác</t>
  </si>
  <si>
    <t>Thu xây dựng</t>
  </si>
  <si>
    <t>Số thu nộp NSNN</t>
  </si>
  <si>
    <t>Phí, lệ phí</t>
  </si>
  <si>
    <t>Tiền học phí nộp phòng GD &amp; ĐT thành phố</t>
  </si>
  <si>
    <t>Hoạt động SX, cung ứng dịch vụ</t>
  </si>
  <si>
    <t>Hoạt động sự nghiệp khác</t>
  </si>
  <si>
    <t>Tiền xây dựng nộp phòng GD &amp; ĐT thành phố</t>
  </si>
  <si>
    <t>Số được để lại chi theo chế độ</t>
  </si>
  <si>
    <t>Tiền học phí được để lại</t>
  </si>
  <si>
    <t>Thu viện trợ</t>
  </si>
  <si>
    <t>Tiền xây dựng được để lại</t>
  </si>
  <si>
    <t>Quyết toán chi ngân sách nhà nước</t>
  </si>
  <si>
    <t>Loại 490 khoản 492</t>
  </si>
  <si>
    <t xml:space="preserve"> - Mục: 6050 - Tiền công trả cho lao động thường xuyên theo hợp động</t>
  </si>
  <si>
    <t xml:space="preserve">  + Tiểu mục: 6301  -  Bảo hiểm xã hội  </t>
  </si>
  <si>
    <t xml:space="preserve">  + Tiểu mục: 6302  -  Bảo hiểm y tế</t>
  </si>
  <si>
    <t xml:space="preserve">  + Tiểu mục: 6303  -  Kinh phí công đoàn</t>
  </si>
  <si>
    <t xml:space="preserve">  + Tiểu mục: 6304  -  Bảo hiểm thất nghiệp</t>
  </si>
  <si>
    <t xml:space="preserve">  + Tiểu mục: 6601  -  Cước phí điện thoại trong nước  </t>
  </si>
  <si>
    <t xml:space="preserve"> - Mục: 6900 - Sửa chữa tài sản phục vụ công tác chuyên môn</t>
  </si>
  <si>
    <t>- Mục: 7750            -  Chi khác</t>
  </si>
  <si>
    <t>Thủ trưởng đơn vị</t>
  </si>
  <si>
    <t>Biểu số 03</t>
  </si>
  <si>
    <t>(Dùng cho đơn vị có thu và sử dụng các khoản đóng góp của các tổ chức cá nhân)</t>
  </si>
  <si>
    <t xml:space="preserve"> + Tiểu mục: 6105 - Phụ cấp thêm giờ</t>
  </si>
  <si>
    <t xml:space="preserve"> + Tiểu mục: 6112 - Phụ cấp ưu đãi nghề</t>
  </si>
  <si>
    <t>- Mục: 6700         Khoán công tác phí</t>
  </si>
  <si>
    <t xml:space="preserve">  + Tiểu mục: 7756  -   Chi các khoản phí và lệ phí</t>
  </si>
  <si>
    <t xml:space="preserve">  + Tiểu mục: 7757 -  Chi bảo hiểm tài sản và phương tiện</t>
  </si>
  <si>
    <t xml:space="preserve">  + Tiểu mục: 7799 -   Chi các khoảnkhác</t>
  </si>
  <si>
    <t>Công khai quyết toán thu - chi nguồn NSNN, nguồn khác năm 2020</t>
  </si>
  <si>
    <t>- Mục: 6750       Chi phí thuê mướn</t>
  </si>
  <si>
    <t xml:space="preserve"> - Mục: 6950: Mua sắm tài sản phục vụ công tác chuyên môn</t>
  </si>
  <si>
    <t>- Mục: 7000 -  Chi phí nghiệp vụ chuyên môn của từng ngành</t>
  </si>
  <si>
    <t>- Mục: 7050: Mua sắm tài sản vô hình</t>
  </si>
  <si>
    <t xml:space="preserve">  + Tiểu mục: 7053: Mua, bảo trì phần mềm công nghệ thông tin</t>
  </si>
  <si>
    <t xml:space="preserve">  + Tiểu mục 7012 -  Chi hoạt động nghiệp vụ chuyên ngành</t>
  </si>
  <si>
    <t xml:space="preserve"> + Tiểu mục:  6115 - Phụ  cấp thâm niênVK - PC nghề</t>
  </si>
  <si>
    <t xml:space="preserve"> + Tiểu mục: 6149  Phụ cấp khác</t>
  </si>
  <si>
    <t xml:space="preserve">  + Tiểu mục: 6157 - Hỗ trợ đối tượng chính sách chi phí học tập</t>
  </si>
  <si>
    <t xml:space="preserve">  + Tiểu mục: 6199 - Các khoản hỗ trợ khác (h/s khuyết tật)</t>
  </si>
  <si>
    <r>
      <t>Độ</t>
    </r>
    <r>
      <rPr>
        <b/>
        <u val="single"/>
        <sz val="14"/>
        <rFont val="Times New Roman"/>
        <family val="1"/>
      </rPr>
      <t>c lập - Tự do - Hạnh ph</t>
    </r>
    <r>
      <rPr>
        <b/>
        <sz val="14"/>
        <rFont val="Times New Roman"/>
        <family val="1"/>
      </rPr>
      <t>úc</t>
    </r>
  </si>
  <si>
    <t xml:space="preserve"> + Tiểu mục: 6001  - Lương ngạch, bậc theo quỹ lương được duyệt</t>
  </si>
  <si>
    <t xml:space="preserve"> + Tiểu mục: 6051 -Tiền công trả cho lao động thường xuyên theo hợp đồng</t>
  </si>
  <si>
    <t>- Mục: 6100 - Phụ cấp lương</t>
  </si>
  <si>
    <t xml:space="preserve"> + Tiểu mục: 6101  -  Phụ cấp chức vụ </t>
  </si>
  <si>
    <t xml:space="preserve"> + Tiểu mục: 6102  -  Phụ cấp khu vực  </t>
  </si>
  <si>
    <t xml:space="preserve"> + Tiểu mục: 6113  -  Phụ cấp trách nhiệm theo nghề, theo công việc </t>
  </si>
  <si>
    <t>- Mục: 6250 - Phúc lợi tập thể</t>
  </si>
  <si>
    <t xml:space="preserve"> + Tiểu mục: 6253  -  Tiền tàu xe nghỉ phép năm  </t>
  </si>
  <si>
    <t>- Mục: 6300 -  Các khoản đóng góp</t>
  </si>
  <si>
    <t xml:space="preserve"> +Tiểu mục: 6501  -  Thanh toán tiền điện</t>
  </si>
  <si>
    <t xml:space="preserve"> + Tiểu mục: 6502  -  Thanh toán tiền nước</t>
  </si>
  <si>
    <t xml:space="preserve"> + Tiểu mục: 6504  -  Thanh toán tiền vệ sinh môi trường</t>
  </si>
  <si>
    <t>- Mục: 6550 -  Vật tư văn phòng</t>
  </si>
  <si>
    <t>- Mục: 6500  -  Thanh toán dịch vụ công cộng</t>
  </si>
  <si>
    <t xml:space="preserve"> + Tiểu mục: 6551  -  Văn phòng phẩm  </t>
  </si>
  <si>
    <t xml:space="preserve"> + Tiểu mục: 6552  -  Mua sắm công cụ, dụng cụ văn phòng  </t>
  </si>
  <si>
    <t xml:space="preserve"> + Tiểu mục: 6599  -  Vật tư văn phòng khác</t>
  </si>
  <si>
    <t>- Mục: 6600  -  Thông tin</t>
  </si>
  <si>
    <t xml:space="preserve">  + Tiểu mục: 6605 - Cước internet, thuê đường truyền mạng</t>
  </si>
  <si>
    <t xml:space="preserve"> - Mục: 6000  - Tiền lương</t>
  </si>
  <si>
    <t xml:space="preserve">  +Tiểu mục: 6606 - Truyên truyền quảng cáo</t>
  </si>
  <si>
    <t xml:space="preserve"> +Tiểu mục: 6704 - Khoán công tác phí</t>
  </si>
  <si>
    <t xml:space="preserve"> +Tiểu mục: 6757 -  Thuê lao động trong nước</t>
  </si>
  <si>
    <t xml:space="preserve"> +Tiểu mục: 6907- Nhà cửa</t>
  </si>
  <si>
    <t xml:space="preserve"> +Tiểu mục: 6912  - Thiết bị tin học</t>
  </si>
  <si>
    <t xml:space="preserve">  +Tiểu mục: 6949  - Các TS &amp; công trình hạ tầng cơ sở khác</t>
  </si>
  <si>
    <t xml:space="preserve"> +Tiểu mục: 6955- Tài sản và thiết bị văn phòng</t>
  </si>
  <si>
    <t xml:space="preserve">  + Tiểu mục: 7001-  Chi mua hàng hoá, vật tư dùng cho chuyên môn của ngành  </t>
  </si>
  <si>
    <t xml:space="preserve"> Mục 6150: Học bổng và hỗ trợ khác cho học sinh, sinh viên, cán bộ đi học </t>
  </si>
  <si>
    <t>Đơn vị: TH Noong Bua</t>
  </si>
  <si>
    <t>Chương: 622</t>
  </si>
  <si>
    <t>Quỹ hỗ trợ tu sửa CSVC và tôn tạo cảnh quan môi trường</t>
  </si>
  <si>
    <t>Quỹ hỗ trợ các hoạt động học tập</t>
  </si>
  <si>
    <t>Đơn vị: Tiểu học Noong Bua</t>
  </si>
  <si>
    <t>CÔNG KHAI QUYẾT TOÁN THU- CHI KHOẢN ĐÓNG GÓP CỦA TỔ CHỨC- CÁ NHÂN NĂM 2020</t>
  </si>
  <si>
    <t>Ngµy     th¸ng 9 n¨m  20</t>
  </si>
  <si>
    <t>Ngày      tháng 9  năm  202</t>
  </si>
  <si>
    <t>Biểu số 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</si>
</sst>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54">
    <font>
      <sz val="12"/>
      <name val=".VnTime"/>
      <family val="0"/>
    </font>
    <font>
      <sz val="8"/>
      <name val=".VnTime"/>
      <family val="2"/>
    </font>
    <font>
      <b/>
      <sz val="12"/>
      <name val=".VnTime"/>
      <family val="2"/>
    </font>
    <font>
      <b/>
      <sz val="10"/>
      <name val=".VnTimeH"/>
      <family val="2"/>
    </font>
    <font>
      <i/>
      <sz val="12"/>
      <name val=".VnTime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i/>
      <sz val="12"/>
      <color indexed="8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left" vertic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5" fillId="0" borderId="10" xfId="42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3" fontId="7" fillId="0" borderId="10" xfId="42" applyNumberFormat="1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173" fontId="10" fillId="0" borderId="10" xfId="42" applyNumberFormat="1" applyFont="1" applyBorder="1" applyAlignment="1">
      <alignment horizontal="center" vertical="center" wrapText="1"/>
    </xf>
    <xf numFmtId="173" fontId="7" fillId="0" borderId="10" xfId="42" applyNumberFormat="1" applyFont="1" applyBorder="1" applyAlignment="1">
      <alignment horizontal="center" vertical="center" wrapText="1"/>
    </xf>
    <xf numFmtId="173" fontId="5" fillId="0" borderId="10" xfId="42" applyNumberFormat="1" applyFont="1" applyBorder="1" applyAlignment="1">
      <alignment horizontal="center" vertical="center" wrapText="1"/>
    </xf>
    <xf numFmtId="173" fontId="11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73" fontId="2" fillId="0" borderId="12" xfId="0" applyNumberFormat="1" applyFont="1" applyBorder="1" applyAlignment="1">
      <alignment horizontal="center"/>
    </xf>
    <xf numFmtId="173" fontId="2" fillId="0" borderId="12" xfId="0" applyNumberFormat="1" applyFont="1" applyBorder="1" applyAlignment="1">
      <alignment/>
    </xf>
    <xf numFmtId="173" fontId="2" fillId="0" borderId="12" xfId="42" applyNumberFormat="1" applyFont="1" applyBorder="1" applyAlignment="1">
      <alignment horizontal="center"/>
    </xf>
    <xf numFmtId="173" fontId="2" fillId="0" borderId="12" xfId="42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73" fontId="0" fillId="0" borderId="12" xfId="42" applyNumberFormat="1" applyFont="1" applyBorder="1" applyAlignment="1">
      <alignment/>
    </xf>
    <xf numFmtId="173" fontId="2" fillId="0" borderId="12" xfId="42" applyNumberFormat="1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173" fontId="53" fillId="0" borderId="10" xfId="42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 applyProtection="1" quotePrefix="1">
      <alignment vertical="center" wrapText="1" shrinkToFit="1"/>
      <protection locked="0"/>
    </xf>
    <xf numFmtId="3" fontId="1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 applyProtection="1">
      <alignment vertical="center" wrapText="1" shrinkToFit="1"/>
      <protection locked="0"/>
    </xf>
    <xf numFmtId="173" fontId="2" fillId="0" borderId="0" xfId="0" applyNumberFormat="1" applyFont="1" applyAlignment="1">
      <alignment/>
    </xf>
    <xf numFmtId="173" fontId="17" fillId="0" borderId="10" xfId="42" applyNumberFormat="1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3" fontId="2" fillId="0" borderId="13" xfId="42" applyNumberFormat="1" applyFont="1" applyBorder="1" applyAlignment="1" quotePrefix="1">
      <alignment horizontal="center"/>
    </xf>
    <xf numFmtId="173" fontId="2" fillId="0" borderId="13" xfId="42" applyNumberFormat="1" applyFont="1" applyBorder="1" applyAlignment="1">
      <alignment/>
    </xf>
    <xf numFmtId="173" fontId="0" fillId="0" borderId="12" xfId="42" applyNumberFormat="1" applyFont="1" applyBorder="1" applyAlignment="1">
      <alignment horizontal="center"/>
    </xf>
    <xf numFmtId="173" fontId="0" fillId="0" borderId="12" xfId="42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3" fontId="2" fillId="0" borderId="0" xfId="42" applyNumberFormat="1" applyFont="1" applyBorder="1" applyAlignment="1" quotePrefix="1">
      <alignment horizontal="center"/>
    </xf>
    <xf numFmtId="173" fontId="2" fillId="0" borderId="0" xfId="42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B4" sqref="B4"/>
    </sheetView>
  </sheetViews>
  <sheetFormatPr defaultColWidth="8.796875" defaultRowHeight="15"/>
  <cols>
    <col min="1" max="1" width="3.59765625" style="0" customWidth="1"/>
    <col min="2" max="2" width="66.5" style="0" customWidth="1"/>
    <col min="3" max="3" width="13.19921875" style="0" customWidth="1"/>
    <col min="4" max="4" width="9" style="0" customWidth="1"/>
    <col min="5" max="5" width="10.8984375" style="0" bestFit="1" customWidth="1"/>
    <col min="6" max="6" width="11.69921875" style="0" bestFit="1" customWidth="1"/>
  </cols>
  <sheetData>
    <row r="1" spans="1:4" ht="18.75">
      <c r="A1" s="66" t="s">
        <v>19</v>
      </c>
      <c r="B1" s="66"/>
      <c r="C1" s="66"/>
      <c r="D1" s="66"/>
    </row>
    <row r="2" spans="1:4" ht="18.75">
      <c r="A2" s="66" t="s">
        <v>76</v>
      </c>
      <c r="B2" s="66"/>
      <c r="C2" s="66"/>
      <c r="D2" s="66"/>
    </row>
    <row r="3" spans="1:4" ht="4.5" customHeight="1">
      <c r="A3" s="7"/>
      <c r="B3" s="7"/>
      <c r="C3" s="7"/>
      <c r="D3" s="7"/>
    </row>
    <row r="4" spans="1:4" ht="15.75">
      <c r="A4" s="6"/>
      <c r="B4" s="6" t="s">
        <v>106</v>
      </c>
      <c r="C4" s="7"/>
      <c r="D4" s="10" t="s">
        <v>57</v>
      </c>
    </row>
    <row r="5" spans="1:4" ht="15.75">
      <c r="A5" s="6"/>
      <c r="B5" s="29" t="s">
        <v>107</v>
      </c>
      <c r="C5" s="7"/>
      <c r="D5" s="7"/>
    </row>
    <row r="6" spans="1:4" ht="18.75">
      <c r="A6" s="66" t="s">
        <v>20</v>
      </c>
      <c r="B6" s="66"/>
      <c r="C6" s="66"/>
      <c r="D6" s="66"/>
    </row>
    <row r="7" spans="1:4" s="4" customFormat="1" ht="18.75">
      <c r="A7" s="66" t="s">
        <v>65</v>
      </c>
      <c r="B7" s="66"/>
      <c r="C7" s="66"/>
      <c r="D7" s="66"/>
    </row>
    <row r="8" spans="1:4" ht="15.75">
      <c r="A8" s="65" t="s">
        <v>21</v>
      </c>
      <c r="B8" s="65"/>
      <c r="C8" s="65"/>
      <c r="D8" s="65"/>
    </row>
    <row r="9" spans="1:4" ht="15.75">
      <c r="A9" s="7"/>
      <c r="B9" s="7"/>
      <c r="C9" s="64" t="s">
        <v>22</v>
      </c>
      <c r="D9" s="64"/>
    </row>
    <row r="10" spans="1:4" s="1" customFormat="1" ht="36">
      <c r="A10" s="50" t="s">
        <v>23</v>
      </c>
      <c r="B10" s="50" t="s">
        <v>24</v>
      </c>
      <c r="C10" s="50" t="s">
        <v>25</v>
      </c>
      <c r="D10" s="54" t="s">
        <v>26</v>
      </c>
    </row>
    <row r="11" spans="1:4" s="3" customFormat="1" ht="18" customHeight="1">
      <c r="A11" s="13" t="s">
        <v>1</v>
      </c>
      <c r="B11" s="13" t="s">
        <v>27</v>
      </c>
      <c r="C11" s="12"/>
      <c r="D11" s="12"/>
    </row>
    <row r="12" spans="1:4" s="3" customFormat="1" ht="18" customHeight="1">
      <c r="A12" s="13" t="s">
        <v>2</v>
      </c>
      <c r="B12" s="14" t="s">
        <v>28</v>
      </c>
      <c r="C12" s="12"/>
      <c r="D12" s="12"/>
    </row>
    <row r="13" spans="1:4" s="3" customFormat="1" ht="18" customHeight="1">
      <c r="A13" s="13">
        <v>1</v>
      </c>
      <c r="B13" s="14" t="s">
        <v>29</v>
      </c>
      <c r="C13" s="15"/>
      <c r="D13" s="15"/>
    </row>
    <row r="14" spans="1:4" ht="18" customHeight="1">
      <c r="A14" s="16"/>
      <c r="B14" s="17" t="s">
        <v>30</v>
      </c>
      <c r="C14" s="18"/>
      <c r="D14" s="18"/>
    </row>
    <row r="15" spans="1:4" s="3" customFormat="1" ht="18" customHeight="1">
      <c r="A15" s="13">
        <v>2</v>
      </c>
      <c r="B15" s="14" t="s">
        <v>31</v>
      </c>
      <c r="C15" s="15"/>
      <c r="D15" s="15"/>
    </row>
    <row r="16" spans="1:4" ht="18" customHeight="1">
      <c r="A16" s="16"/>
      <c r="B16" s="19" t="s">
        <v>32</v>
      </c>
      <c r="C16" s="18"/>
      <c r="D16" s="18"/>
    </row>
    <row r="17" spans="1:4" s="3" customFormat="1" ht="18" customHeight="1">
      <c r="A17" s="13">
        <v>3</v>
      </c>
      <c r="B17" s="14" t="s">
        <v>33</v>
      </c>
      <c r="C17" s="15"/>
      <c r="D17" s="15"/>
    </row>
    <row r="18" spans="1:4" s="3" customFormat="1" ht="18" customHeight="1">
      <c r="A18" s="13">
        <v>4</v>
      </c>
      <c r="B18" s="14" t="s">
        <v>34</v>
      </c>
      <c r="C18" s="15"/>
      <c r="D18" s="15"/>
    </row>
    <row r="19" spans="1:4" ht="18" customHeight="1">
      <c r="A19" s="16"/>
      <c r="B19" s="17" t="s">
        <v>35</v>
      </c>
      <c r="C19" s="18"/>
      <c r="D19" s="18"/>
    </row>
    <row r="20" spans="1:4" s="3" customFormat="1" ht="18" customHeight="1">
      <c r="A20" s="13" t="s">
        <v>3</v>
      </c>
      <c r="B20" s="14" t="s">
        <v>36</v>
      </c>
      <c r="C20" s="15"/>
      <c r="D20" s="15"/>
    </row>
    <row r="21" spans="1:4" s="3" customFormat="1" ht="18" customHeight="1">
      <c r="A21" s="13">
        <v>1</v>
      </c>
      <c r="B21" s="14" t="s">
        <v>37</v>
      </c>
      <c r="C21" s="15"/>
      <c r="D21" s="15"/>
    </row>
    <row r="22" spans="1:4" ht="18" customHeight="1">
      <c r="A22" s="16"/>
      <c r="B22" s="17" t="s">
        <v>38</v>
      </c>
      <c r="C22" s="18"/>
      <c r="D22" s="18"/>
    </row>
    <row r="23" spans="1:4" s="3" customFormat="1" ht="18" customHeight="1">
      <c r="A23" s="13">
        <v>2</v>
      </c>
      <c r="B23" s="14" t="s">
        <v>39</v>
      </c>
      <c r="C23" s="15"/>
      <c r="D23" s="15"/>
    </row>
    <row r="24" spans="1:4" s="3" customFormat="1" ht="18" customHeight="1">
      <c r="A24" s="13">
        <v>3</v>
      </c>
      <c r="B24" s="14" t="s">
        <v>40</v>
      </c>
      <c r="C24" s="15"/>
      <c r="D24" s="15"/>
    </row>
    <row r="25" spans="1:4" ht="18" customHeight="1">
      <c r="A25" s="16"/>
      <c r="B25" s="17" t="s">
        <v>41</v>
      </c>
      <c r="C25" s="18"/>
      <c r="D25" s="18"/>
    </row>
    <row r="26" spans="1:4" s="3" customFormat="1" ht="18" customHeight="1">
      <c r="A26" s="13" t="s">
        <v>4</v>
      </c>
      <c r="B26" s="14" t="s">
        <v>42</v>
      </c>
      <c r="C26" s="15"/>
      <c r="D26" s="15"/>
    </row>
    <row r="27" spans="1:4" s="3" customFormat="1" ht="18" customHeight="1">
      <c r="A27" s="13">
        <v>1</v>
      </c>
      <c r="B27" s="14" t="s">
        <v>37</v>
      </c>
      <c r="C27" s="15"/>
      <c r="D27" s="15"/>
    </row>
    <row r="28" spans="1:4" ht="18" customHeight="1">
      <c r="A28" s="16"/>
      <c r="B28" s="17" t="s">
        <v>43</v>
      </c>
      <c r="C28" s="18"/>
      <c r="D28" s="18"/>
    </row>
    <row r="29" spans="1:4" s="3" customFormat="1" ht="18" customHeight="1">
      <c r="A29" s="13">
        <v>2</v>
      </c>
      <c r="B29" s="14" t="s">
        <v>39</v>
      </c>
      <c r="C29" s="15"/>
      <c r="D29" s="15"/>
    </row>
    <row r="30" spans="1:4" s="3" customFormat="1" ht="18" customHeight="1">
      <c r="A30" s="13">
        <v>3</v>
      </c>
      <c r="B30" s="14" t="s">
        <v>44</v>
      </c>
      <c r="C30" s="15"/>
      <c r="D30" s="15"/>
    </row>
    <row r="31" spans="1:4" s="3" customFormat="1" ht="18" customHeight="1">
      <c r="A31" s="13">
        <v>4</v>
      </c>
      <c r="B31" s="14" t="s">
        <v>40</v>
      </c>
      <c r="C31" s="15"/>
      <c r="D31" s="15"/>
    </row>
    <row r="32" spans="1:4" ht="18" customHeight="1">
      <c r="A32" s="16"/>
      <c r="B32" s="17" t="s">
        <v>45</v>
      </c>
      <c r="C32" s="18"/>
      <c r="D32" s="18"/>
    </row>
    <row r="33" spans="1:6" s="3" customFormat="1" ht="18" customHeight="1">
      <c r="A33" s="13" t="s">
        <v>5</v>
      </c>
      <c r="B33" s="13" t="s">
        <v>46</v>
      </c>
      <c r="C33" s="53">
        <f>C35+C37+C39+C47+C49+C54+C58+C62+C66+C68+C70+C74+C76+C79+C81+C85</f>
        <v>4766636000</v>
      </c>
      <c r="D33" s="15"/>
      <c r="F33" s="52"/>
    </row>
    <row r="34" spans="1:4" s="3" customFormat="1" ht="18" customHeight="1">
      <c r="A34" s="13">
        <v>1</v>
      </c>
      <c r="B34" s="20" t="s">
        <v>47</v>
      </c>
      <c r="C34" s="15"/>
      <c r="D34" s="15"/>
    </row>
    <row r="35" spans="1:4" s="1" customFormat="1" ht="18" customHeight="1">
      <c r="A35" s="21"/>
      <c r="B35" s="9" t="s">
        <v>96</v>
      </c>
      <c r="C35" s="22">
        <f>C36</f>
        <v>2025670947</v>
      </c>
      <c r="D35" s="22"/>
    </row>
    <row r="36" spans="1:4" s="1" customFormat="1" ht="18" customHeight="1">
      <c r="A36" s="21"/>
      <c r="B36" s="8" t="s">
        <v>77</v>
      </c>
      <c r="C36" s="49">
        <v>2025670947</v>
      </c>
      <c r="D36" s="23"/>
    </row>
    <row r="37" spans="1:4" s="5" customFormat="1" ht="18" customHeight="1">
      <c r="A37" s="11"/>
      <c r="B37" s="9" t="s">
        <v>48</v>
      </c>
      <c r="C37" s="22">
        <f>C38</f>
        <v>71860000</v>
      </c>
      <c r="D37" s="22"/>
    </row>
    <row r="38" spans="1:4" s="1" customFormat="1" ht="18" customHeight="1">
      <c r="A38" s="21"/>
      <c r="B38" s="8" t="s">
        <v>78</v>
      </c>
      <c r="C38" s="49">
        <v>71860000</v>
      </c>
      <c r="D38" s="23"/>
    </row>
    <row r="39" spans="1:4" s="5" customFormat="1" ht="18" customHeight="1">
      <c r="A39" s="11"/>
      <c r="B39" s="9" t="s">
        <v>79</v>
      </c>
      <c r="C39" s="22">
        <f>C40+C41+C42+C43+C44+C45+C46</f>
        <v>1636980673</v>
      </c>
      <c r="D39" s="22"/>
    </row>
    <row r="40" spans="1:4" s="1" customFormat="1" ht="18" customHeight="1">
      <c r="A40" s="21"/>
      <c r="B40" s="8" t="s">
        <v>80</v>
      </c>
      <c r="C40" s="49">
        <v>27482001</v>
      </c>
      <c r="D40" s="23"/>
    </row>
    <row r="41" spans="1:4" s="1" customFormat="1" ht="18" customHeight="1">
      <c r="A41" s="21"/>
      <c r="B41" s="8" t="s">
        <v>81</v>
      </c>
      <c r="C41" s="49">
        <v>282652955</v>
      </c>
      <c r="D41" s="23"/>
    </row>
    <row r="42" spans="1:4" s="1" customFormat="1" ht="18" customHeight="1">
      <c r="A42" s="21"/>
      <c r="B42" s="8" t="s">
        <v>59</v>
      </c>
      <c r="C42" s="49">
        <v>15523800</v>
      </c>
      <c r="D42" s="23"/>
    </row>
    <row r="43" spans="1:4" s="1" customFormat="1" ht="18" customHeight="1">
      <c r="A43" s="21"/>
      <c r="B43" s="8" t="s">
        <v>60</v>
      </c>
      <c r="C43" s="49">
        <v>961121722</v>
      </c>
      <c r="D43" s="23"/>
    </row>
    <row r="44" spans="1:4" s="1" customFormat="1" ht="18" customHeight="1">
      <c r="A44" s="21"/>
      <c r="B44" s="8" t="s">
        <v>82</v>
      </c>
      <c r="C44" s="49">
        <v>9314500</v>
      </c>
      <c r="D44" s="23"/>
    </row>
    <row r="45" spans="1:4" s="1" customFormat="1" ht="18" customHeight="1">
      <c r="A45" s="21"/>
      <c r="B45" s="8" t="s">
        <v>72</v>
      </c>
      <c r="C45" s="49">
        <v>330962295</v>
      </c>
      <c r="D45" s="23"/>
    </row>
    <row r="46" spans="1:4" s="1" customFormat="1" ht="18" customHeight="1">
      <c r="A46" s="21"/>
      <c r="B46" s="8" t="s">
        <v>73</v>
      </c>
      <c r="C46" s="49">
        <v>9923400</v>
      </c>
      <c r="D46" s="23"/>
    </row>
    <row r="47" spans="1:4" s="5" customFormat="1" ht="18" customHeight="1">
      <c r="A47" s="11"/>
      <c r="B47" s="9" t="s">
        <v>83</v>
      </c>
      <c r="C47" s="22">
        <f>C48</f>
        <v>9365000</v>
      </c>
      <c r="D47" s="22"/>
    </row>
    <row r="48" spans="1:4" s="1" customFormat="1" ht="18" customHeight="1">
      <c r="A48" s="21"/>
      <c r="B48" s="8" t="s">
        <v>84</v>
      </c>
      <c r="C48" s="49">
        <v>9365000</v>
      </c>
      <c r="D48" s="23"/>
    </row>
    <row r="49" spans="1:4" s="5" customFormat="1" ht="18" customHeight="1">
      <c r="A49" s="11"/>
      <c r="B49" s="9" t="s">
        <v>85</v>
      </c>
      <c r="C49" s="46">
        <f>C50+C51+C52+C53</f>
        <v>563512914</v>
      </c>
      <c r="D49" s="24"/>
    </row>
    <row r="50" spans="1:4" s="1" customFormat="1" ht="18" customHeight="1">
      <c r="A50" s="21"/>
      <c r="B50" s="8" t="s">
        <v>49</v>
      </c>
      <c r="C50" s="49">
        <v>419258026</v>
      </c>
      <c r="D50" s="25"/>
    </row>
    <row r="51" spans="1:4" s="1" customFormat="1" ht="18" customHeight="1">
      <c r="A51" s="21"/>
      <c r="B51" s="8" t="s">
        <v>50</v>
      </c>
      <c r="C51" s="49">
        <v>73447754</v>
      </c>
      <c r="D51" s="23"/>
    </row>
    <row r="52" spans="1:4" s="1" customFormat="1" ht="18" customHeight="1">
      <c r="A52" s="21"/>
      <c r="B52" s="8" t="s">
        <v>51</v>
      </c>
      <c r="C52" s="49">
        <v>46572732</v>
      </c>
      <c r="D52" s="23"/>
    </row>
    <row r="53" spans="1:4" s="1" customFormat="1" ht="18" customHeight="1">
      <c r="A53" s="21"/>
      <c r="B53" s="8" t="s">
        <v>52</v>
      </c>
      <c r="C53" s="49">
        <v>24234402</v>
      </c>
      <c r="D53" s="23"/>
    </row>
    <row r="54" spans="1:4" s="5" customFormat="1" ht="18" customHeight="1">
      <c r="A54" s="11"/>
      <c r="B54" s="9" t="s">
        <v>90</v>
      </c>
      <c r="C54" s="22">
        <f>C55+C56+C57</f>
        <v>35891317</v>
      </c>
      <c r="D54" s="22"/>
    </row>
    <row r="55" spans="1:4" s="1" customFormat="1" ht="18" customHeight="1">
      <c r="A55" s="21"/>
      <c r="B55" s="8" t="s">
        <v>86</v>
      </c>
      <c r="C55" s="49">
        <v>26507797</v>
      </c>
      <c r="D55" s="23"/>
    </row>
    <row r="56" spans="1:4" s="1" customFormat="1" ht="18" customHeight="1">
      <c r="A56" s="21"/>
      <c r="B56" s="8" t="s">
        <v>87</v>
      </c>
      <c r="C56" s="49">
        <v>8423520</v>
      </c>
      <c r="D56" s="23"/>
    </row>
    <row r="57" spans="1:4" s="1" customFormat="1" ht="18" customHeight="1">
      <c r="A57" s="21"/>
      <c r="B57" s="8" t="s">
        <v>88</v>
      </c>
      <c r="C57" s="49">
        <v>960000</v>
      </c>
      <c r="D57" s="23"/>
    </row>
    <row r="58" spans="1:4" s="5" customFormat="1" ht="18" customHeight="1">
      <c r="A58" s="11"/>
      <c r="B58" s="9" t="s">
        <v>89</v>
      </c>
      <c r="C58" s="22">
        <f>C59+C60+C61</f>
        <v>175091400</v>
      </c>
      <c r="D58" s="22"/>
    </row>
    <row r="59" spans="1:4" s="1" customFormat="1" ht="18" customHeight="1">
      <c r="A59" s="21"/>
      <c r="B59" s="8" t="s">
        <v>91</v>
      </c>
      <c r="C59" s="49">
        <v>17623000</v>
      </c>
      <c r="D59" s="23"/>
    </row>
    <row r="60" spans="1:4" s="1" customFormat="1" ht="18" customHeight="1">
      <c r="A60" s="21"/>
      <c r="B60" s="8" t="s">
        <v>92</v>
      </c>
      <c r="C60" s="49">
        <v>145816400</v>
      </c>
      <c r="D60" s="23"/>
    </row>
    <row r="61" spans="1:4" s="1" customFormat="1" ht="18" customHeight="1">
      <c r="A61" s="21"/>
      <c r="B61" s="8" t="s">
        <v>93</v>
      </c>
      <c r="C61" s="49">
        <v>11652000</v>
      </c>
      <c r="D61" s="23"/>
    </row>
    <row r="62" spans="1:4" s="5" customFormat="1" ht="18" customHeight="1">
      <c r="A62" s="11"/>
      <c r="B62" s="9" t="s">
        <v>94</v>
      </c>
      <c r="C62" s="22">
        <f>C63+C64+C65</f>
        <v>34421849</v>
      </c>
      <c r="D62" s="22"/>
    </row>
    <row r="63" spans="1:4" s="1" customFormat="1" ht="18" customHeight="1">
      <c r="A63" s="21"/>
      <c r="B63" s="8" t="s">
        <v>53</v>
      </c>
      <c r="C63" s="49">
        <v>765182</v>
      </c>
      <c r="D63" s="23"/>
    </row>
    <row r="64" spans="1:4" s="1" customFormat="1" ht="18" customHeight="1">
      <c r="A64" s="21"/>
      <c r="B64" s="8" t="s">
        <v>95</v>
      </c>
      <c r="C64" s="49">
        <v>2576183</v>
      </c>
      <c r="D64" s="23"/>
    </row>
    <row r="65" spans="1:4" s="1" customFormat="1" ht="18" customHeight="1">
      <c r="A65" s="21"/>
      <c r="B65" s="8" t="s">
        <v>97</v>
      </c>
      <c r="C65" s="49">
        <v>31080484</v>
      </c>
      <c r="D65" s="23"/>
    </row>
    <row r="66" spans="1:4" s="1" customFormat="1" ht="18" customHeight="1">
      <c r="A66" s="21"/>
      <c r="B66" s="9" t="s">
        <v>61</v>
      </c>
      <c r="C66" s="22">
        <f>C67</f>
        <v>6000000</v>
      </c>
      <c r="D66" s="23"/>
    </row>
    <row r="67" spans="1:4" s="1" customFormat="1" ht="18" customHeight="1">
      <c r="A67" s="21"/>
      <c r="B67" s="8" t="s">
        <v>98</v>
      </c>
      <c r="C67" s="23">
        <v>6000000</v>
      </c>
      <c r="D67" s="23"/>
    </row>
    <row r="68" spans="1:4" s="1" customFormat="1" ht="18" customHeight="1">
      <c r="A68" s="21"/>
      <c r="B68" s="9" t="s">
        <v>66</v>
      </c>
      <c r="C68" s="22">
        <f>C69</f>
        <v>5950000</v>
      </c>
      <c r="D68" s="23"/>
    </row>
    <row r="69" spans="1:4" s="1" customFormat="1" ht="18" customHeight="1">
      <c r="A69" s="21"/>
      <c r="B69" s="8" t="s">
        <v>99</v>
      </c>
      <c r="C69" s="23">
        <v>5950000</v>
      </c>
      <c r="D69" s="23"/>
    </row>
    <row r="70" spans="1:4" s="5" customFormat="1" ht="18" customHeight="1">
      <c r="A70" s="11"/>
      <c r="B70" s="26" t="s">
        <v>54</v>
      </c>
      <c r="C70" s="22">
        <f>C71+C72+C73</f>
        <v>144266000</v>
      </c>
      <c r="D70" s="22"/>
    </row>
    <row r="71" spans="1:4" s="1" customFormat="1" ht="18" customHeight="1">
      <c r="A71" s="21"/>
      <c r="B71" s="8" t="s">
        <v>100</v>
      </c>
      <c r="C71" s="49">
        <v>118368000</v>
      </c>
      <c r="D71" s="23"/>
    </row>
    <row r="72" spans="1:4" s="1" customFormat="1" ht="18" customHeight="1">
      <c r="A72" s="21"/>
      <c r="B72" s="8" t="s">
        <v>101</v>
      </c>
      <c r="C72" s="49">
        <v>6380000</v>
      </c>
      <c r="D72" s="23"/>
    </row>
    <row r="73" spans="1:4" s="1" customFormat="1" ht="18" customHeight="1">
      <c r="A73" s="21"/>
      <c r="B73" s="8" t="s">
        <v>102</v>
      </c>
      <c r="C73" s="49">
        <v>19518000</v>
      </c>
      <c r="D73" s="23"/>
    </row>
    <row r="74" spans="1:4" s="1" customFormat="1" ht="18" customHeight="1">
      <c r="A74" s="21"/>
      <c r="B74" s="26" t="s">
        <v>67</v>
      </c>
      <c r="C74" s="22">
        <f>C75</f>
        <v>13650000</v>
      </c>
      <c r="D74" s="23"/>
    </row>
    <row r="75" spans="1:4" s="1" customFormat="1" ht="18" customHeight="1">
      <c r="A75" s="21"/>
      <c r="B75" s="8" t="s">
        <v>103</v>
      </c>
      <c r="C75" s="49">
        <v>13650000</v>
      </c>
      <c r="D75" s="23"/>
    </row>
    <row r="76" spans="1:4" s="5" customFormat="1" ht="18" customHeight="1">
      <c r="A76" s="11"/>
      <c r="B76" s="9" t="s">
        <v>68</v>
      </c>
      <c r="C76" s="22">
        <f>C77+C78</f>
        <v>21485700</v>
      </c>
      <c r="D76" s="22"/>
    </row>
    <row r="77" spans="1:4" s="1" customFormat="1" ht="18" customHeight="1">
      <c r="A77" s="21"/>
      <c r="B77" s="8" t="s">
        <v>104</v>
      </c>
      <c r="C77" s="49">
        <v>4940000</v>
      </c>
      <c r="D77" s="23"/>
    </row>
    <row r="78" spans="1:4" s="1" customFormat="1" ht="18" customHeight="1">
      <c r="A78" s="21"/>
      <c r="B78" s="8" t="s">
        <v>71</v>
      </c>
      <c r="C78" s="49">
        <v>16545700</v>
      </c>
      <c r="D78" s="23"/>
    </row>
    <row r="79" spans="1:4" s="1" customFormat="1" ht="18" customHeight="1">
      <c r="A79" s="21"/>
      <c r="B79" s="48" t="s">
        <v>69</v>
      </c>
      <c r="C79" s="22">
        <f>C80</f>
        <v>5000000</v>
      </c>
      <c r="D79" s="23"/>
    </row>
    <row r="80" spans="1:4" s="1" customFormat="1" ht="18" customHeight="1">
      <c r="A80" s="21"/>
      <c r="B80" s="51" t="s">
        <v>70</v>
      </c>
      <c r="C80" s="49">
        <v>5000000</v>
      </c>
      <c r="D80" s="23"/>
    </row>
    <row r="81" spans="1:4" s="5" customFormat="1" ht="18" customHeight="1">
      <c r="A81" s="11"/>
      <c r="B81" s="9" t="s">
        <v>55</v>
      </c>
      <c r="C81" s="22">
        <f>C82+C83+C84</f>
        <v>2554200</v>
      </c>
      <c r="D81" s="22"/>
    </row>
    <row r="82" spans="1:4" s="5" customFormat="1" ht="18" customHeight="1">
      <c r="A82" s="11"/>
      <c r="B82" s="8" t="s">
        <v>62</v>
      </c>
      <c r="C82" s="23">
        <v>904200</v>
      </c>
      <c r="D82" s="23"/>
    </row>
    <row r="83" spans="1:4" s="1" customFormat="1" ht="18" customHeight="1">
      <c r="A83" s="21"/>
      <c r="B83" s="8" t="s">
        <v>63</v>
      </c>
      <c r="C83" s="23">
        <v>1650000</v>
      </c>
      <c r="D83" s="23"/>
    </row>
    <row r="84" spans="1:4" s="1" customFormat="1" ht="18" customHeight="1">
      <c r="A84" s="21"/>
      <c r="B84" s="8" t="s">
        <v>64</v>
      </c>
      <c r="C84" s="23"/>
      <c r="D84" s="23"/>
    </row>
    <row r="85" spans="1:4" s="5" customFormat="1" ht="18" customHeight="1">
      <c r="A85" s="11"/>
      <c r="B85" s="9" t="s">
        <v>105</v>
      </c>
      <c r="C85" s="22">
        <f>C86+C87</f>
        <v>14936000</v>
      </c>
      <c r="D85" s="22"/>
    </row>
    <row r="86" spans="1:4" s="5" customFormat="1" ht="18" customHeight="1">
      <c r="A86" s="11"/>
      <c r="B86" s="8" t="s">
        <v>74</v>
      </c>
      <c r="C86" s="23">
        <v>4400000</v>
      </c>
      <c r="D86" s="23"/>
    </row>
    <row r="87" spans="1:4" s="5" customFormat="1" ht="18" customHeight="1">
      <c r="A87" s="11"/>
      <c r="B87" s="8" t="s">
        <v>75</v>
      </c>
      <c r="C87" s="23">
        <v>10536000</v>
      </c>
      <c r="D87" s="23"/>
    </row>
    <row r="88" spans="1:4" ht="18" customHeight="1">
      <c r="A88" s="17"/>
      <c r="B88" s="47"/>
      <c r="C88" s="17"/>
      <c r="D88" s="17"/>
    </row>
    <row r="89" spans="1:4" ht="15.75">
      <c r="A89" s="7"/>
      <c r="B89" s="7"/>
      <c r="C89" s="27" t="s">
        <v>113</v>
      </c>
      <c r="D89" s="27"/>
    </row>
    <row r="90" spans="1:4" ht="15.75">
      <c r="A90" s="7"/>
      <c r="B90" s="7"/>
      <c r="C90" s="28" t="s">
        <v>56</v>
      </c>
      <c r="D90" s="28"/>
    </row>
  </sheetData>
  <sheetProtection/>
  <mergeCells count="6">
    <mergeCell ref="C9:D9"/>
    <mergeCell ref="A8:D8"/>
    <mergeCell ref="A1:D1"/>
    <mergeCell ref="A2:D2"/>
    <mergeCell ref="A6:D6"/>
    <mergeCell ref="A7:D7"/>
  </mergeCells>
  <printOptions horizontalCentered="1"/>
  <pageMargins left="0.090551181" right="0" top="0.35" bottom="0.35" header="0.196850393700787" footer="0.19685039370078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8">
      <selection activeCell="A8" sqref="A8:D8"/>
    </sheetView>
  </sheetViews>
  <sheetFormatPr defaultColWidth="8.796875" defaultRowHeight="15"/>
  <cols>
    <col min="1" max="1" width="4.3984375" style="0" customWidth="1"/>
    <col min="2" max="2" width="44.8984375" style="0" customWidth="1"/>
    <col min="3" max="3" width="17.19921875" style="31" customWidth="1"/>
    <col min="4" max="4" width="15" style="0" customWidth="1"/>
  </cols>
  <sheetData>
    <row r="1" spans="1:4" s="7" customFormat="1" ht="18.75">
      <c r="A1" s="66" t="s">
        <v>19</v>
      </c>
      <c r="B1" s="66"/>
      <c r="C1" s="66"/>
      <c r="D1" s="66"/>
    </row>
    <row r="2" spans="1:4" s="7" customFormat="1" ht="18.75">
      <c r="A2" s="66" t="s">
        <v>76</v>
      </c>
      <c r="B2" s="66"/>
      <c r="C2" s="66"/>
      <c r="D2" s="66"/>
    </row>
    <row r="3" spans="3:4" s="7" customFormat="1" ht="15.75">
      <c r="C3" s="28"/>
      <c r="D3" s="30" t="s">
        <v>114</v>
      </c>
    </row>
    <row r="4" spans="1:3" s="7" customFormat="1" ht="15.75">
      <c r="A4" s="6"/>
      <c r="B4" s="6" t="s">
        <v>110</v>
      </c>
      <c r="C4" s="28"/>
    </row>
    <row r="5" spans="2:3" s="7" customFormat="1" ht="15.75">
      <c r="B5" s="6" t="s">
        <v>107</v>
      </c>
      <c r="C5" s="28"/>
    </row>
    <row r="6" spans="1:4" s="7" customFormat="1" ht="21" customHeight="1">
      <c r="A6" s="66" t="s">
        <v>20</v>
      </c>
      <c r="B6" s="66"/>
      <c r="C6" s="66"/>
      <c r="D6" s="66"/>
    </row>
    <row r="7" spans="1:4" ht="21" customHeight="1">
      <c r="A7" s="69" t="s">
        <v>111</v>
      </c>
      <c r="B7" s="69"/>
      <c r="C7" s="69"/>
      <c r="D7" s="69"/>
    </row>
    <row r="8" spans="1:4" ht="21" customHeight="1">
      <c r="A8" s="65" t="s">
        <v>58</v>
      </c>
      <c r="B8" s="65"/>
      <c r="C8" s="65"/>
      <c r="D8" s="65"/>
    </row>
    <row r="9" spans="3:4" ht="26.25" customHeight="1">
      <c r="C9" s="70" t="s">
        <v>10</v>
      </c>
      <c r="D9" s="70"/>
    </row>
    <row r="10" spans="1:4" ht="33" customHeight="1">
      <c r="A10" s="2" t="s">
        <v>0</v>
      </c>
      <c r="B10" s="2" t="s">
        <v>7</v>
      </c>
      <c r="C10" s="2" t="s">
        <v>8</v>
      </c>
      <c r="D10" s="2" t="s">
        <v>9</v>
      </c>
    </row>
    <row r="11" spans="1:4" ht="18.75" customHeight="1">
      <c r="A11" s="32" t="s">
        <v>2</v>
      </c>
      <c r="B11" s="32" t="s">
        <v>11</v>
      </c>
      <c r="C11" s="33"/>
      <c r="D11" s="34"/>
    </row>
    <row r="12" spans="1:4" ht="18.75" customHeight="1">
      <c r="A12" s="35">
        <v>1</v>
      </c>
      <c r="B12" s="36" t="s">
        <v>12</v>
      </c>
      <c r="C12" s="37"/>
      <c r="D12" s="38"/>
    </row>
    <row r="13" spans="1:4" ht="18.75" customHeight="1">
      <c r="A13" s="35">
        <v>2</v>
      </c>
      <c r="B13" s="36" t="s">
        <v>13</v>
      </c>
      <c r="C13" s="39"/>
      <c r="D13" s="40"/>
    </row>
    <row r="14" spans="1:4" ht="18.75" customHeight="1">
      <c r="A14" s="41"/>
      <c r="B14" s="42" t="s">
        <v>108</v>
      </c>
      <c r="C14" s="58">
        <v>58700000</v>
      </c>
      <c r="D14" s="43"/>
    </row>
    <row r="15" spans="1:4" ht="18.75" customHeight="1">
      <c r="A15" s="41"/>
      <c r="B15" s="42" t="s">
        <v>109</v>
      </c>
      <c r="C15" s="58">
        <v>88050000</v>
      </c>
      <c r="D15" s="43"/>
    </row>
    <row r="16" spans="1:4" ht="18.75" customHeight="1">
      <c r="A16" s="41"/>
      <c r="B16" s="42" t="s">
        <v>14</v>
      </c>
      <c r="C16" s="58">
        <v>29350000</v>
      </c>
      <c r="D16" s="43"/>
    </row>
    <row r="17" spans="1:4" ht="18.75" customHeight="1">
      <c r="A17" s="41"/>
      <c r="B17" s="42" t="s">
        <v>15</v>
      </c>
      <c r="C17" s="58">
        <v>29350000</v>
      </c>
      <c r="D17" s="43"/>
    </row>
    <row r="18" spans="1:4" ht="18.75" customHeight="1">
      <c r="A18" s="35" t="s">
        <v>3</v>
      </c>
      <c r="B18" s="36" t="s">
        <v>16</v>
      </c>
      <c r="C18" s="58"/>
      <c r="D18" s="40"/>
    </row>
    <row r="19" spans="1:4" ht="18.75" customHeight="1">
      <c r="A19" s="41"/>
      <c r="B19" s="42" t="s">
        <v>108</v>
      </c>
      <c r="C19" s="58">
        <v>58700000</v>
      </c>
      <c r="D19" s="43"/>
    </row>
    <row r="20" spans="1:4" ht="18.75" customHeight="1">
      <c r="A20" s="41"/>
      <c r="B20" s="42" t="s">
        <v>109</v>
      </c>
      <c r="C20" s="58">
        <v>88050000</v>
      </c>
      <c r="D20" s="43"/>
    </row>
    <row r="21" spans="1:4" ht="18.75" customHeight="1">
      <c r="A21" s="41"/>
      <c r="B21" s="42" t="s">
        <v>17</v>
      </c>
      <c r="C21" s="58">
        <v>29350000</v>
      </c>
      <c r="D21" s="43"/>
    </row>
    <row r="22" spans="1:4" ht="18.75" customHeight="1">
      <c r="A22" s="41"/>
      <c r="B22" s="42" t="s">
        <v>15</v>
      </c>
      <c r="C22" s="58">
        <v>29350000</v>
      </c>
      <c r="D22" s="43"/>
    </row>
    <row r="23" spans="1:4" ht="18.75" customHeight="1">
      <c r="A23" s="35" t="s">
        <v>4</v>
      </c>
      <c r="B23" s="36" t="s">
        <v>18</v>
      </c>
      <c r="C23" s="59"/>
      <c r="D23" s="40"/>
    </row>
    <row r="24" spans="1:4" ht="18.75" customHeight="1">
      <c r="A24" s="35"/>
      <c r="B24" s="42" t="s">
        <v>108</v>
      </c>
      <c r="C24" s="44"/>
      <c r="D24" s="40"/>
    </row>
    <row r="25" spans="1:4" ht="18.75" customHeight="1">
      <c r="A25" s="35"/>
      <c r="B25" s="42" t="s">
        <v>109</v>
      </c>
      <c r="C25" s="44"/>
      <c r="D25" s="40"/>
    </row>
    <row r="26" spans="1:4" ht="18.75" customHeight="1">
      <c r="A26" s="35"/>
      <c r="B26" s="42" t="s">
        <v>17</v>
      </c>
      <c r="C26" s="44"/>
      <c r="D26" s="40"/>
    </row>
    <row r="27" spans="1:4" ht="18.75" customHeight="1">
      <c r="A27" s="55"/>
      <c r="B27" s="45" t="s">
        <v>15</v>
      </c>
      <c r="C27" s="56"/>
      <c r="D27" s="57"/>
    </row>
    <row r="28" spans="1:4" ht="18.75" customHeight="1">
      <c r="A28" s="60"/>
      <c r="B28" s="61"/>
      <c r="C28" s="62"/>
      <c r="D28" s="63"/>
    </row>
    <row r="29" spans="3:4" ht="15.75">
      <c r="C29" s="67" t="s">
        <v>112</v>
      </c>
      <c r="D29" s="67"/>
    </row>
    <row r="30" spans="3:4" ht="15.75">
      <c r="C30" s="68" t="s">
        <v>6</v>
      </c>
      <c r="D30" s="68"/>
    </row>
  </sheetData>
  <sheetProtection/>
  <mergeCells count="8">
    <mergeCell ref="C29:D29"/>
    <mergeCell ref="C30:D30"/>
    <mergeCell ref="A1:D1"/>
    <mergeCell ref="A2:D2"/>
    <mergeCell ref="A6:D6"/>
    <mergeCell ref="A7:D7"/>
    <mergeCell ref="A8:D8"/>
    <mergeCell ref="C9:D9"/>
  </mergeCells>
  <printOptions/>
  <pageMargins left="0.5905511811023623" right="0.1968503937007874" top="0.98425196850393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Windows User</cp:lastModifiedBy>
  <cp:lastPrinted>2021-10-12T09:17:53Z</cp:lastPrinted>
  <dcterms:created xsi:type="dcterms:W3CDTF">2010-01-11T02:51:31Z</dcterms:created>
  <dcterms:modified xsi:type="dcterms:W3CDTF">2021-10-12T09:17:59Z</dcterms:modified>
  <cp:category/>
  <cp:version/>
  <cp:contentType/>
  <cp:contentStatus/>
</cp:coreProperties>
</file>